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skilakou\Desktop\01-09-2020\Μαθητεία\2 _Προετοιμασία 2020 - 2021\"/>
    </mc:Choice>
  </mc:AlternateContent>
  <bookViews>
    <workbookView xWindow="90" yWindow="150" windowWidth="16260" windowHeight="5040"/>
  </bookViews>
  <sheets>
    <sheet name="Φύλλο1" sheetId="1" r:id="rId1"/>
    <sheet name="Φύλλο2" sheetId="2" r:id="rId2"/>
    <sheet name="Φύλλο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J13" i="1" l="1"/>
  <c r="K13" i="1" s="1"/>
  <c r="J12" i="1" l="1"/>
  <c r="D12" i="1"/>
  <c r="J11" i="1"/>
  <c r="D11" i="1"/>
  <c r="J10" i="1"/>
  <c r="D10" i="1"/>
  <c r="J9" i="1"/>
  <c r="D9" i="1"/>
  <c r="J8" i="1"/>
  <c r="D8" i="1"/>
  <c r="J7" i="1"/>
  <c r="D7" i="1"/>
  <c r="J6" i="1"/>
  <c r="D6" i="1"/>
  <c r="J5" i="1"/>
  <c r="D5" i="1"/>
  <c r="J4" i="1"/>
  <c r="D4" i="1"/>
  <c r="J3" i="1"/>
  <c r="D3" i="1"/>
  <c r="K12" i="1" l="1"/>
  <c r="K3" i="1"/>
  <c r="K5" i="1"/>
  <c r="K7" i="1"/>
  <c r="K9" i="1"/>
  <c r="K11" i="1"/>
  <c r="K4" i="1"/>
  <c r="K6" i="1"/>
  <c r="K8" i="1"/>
  <c r="K10" i="1"/>
</calcChain>
</file>

<file path=xl/sharedStrings.xml><?xml version="1.0" encoding="utf-8"?>
<sst xmlns="http://schemas.openxmlformats.org/spreadsheetml/2006/main" count="55" uniqueCount="29">
  <si>
    <t>Α/Α</t>
  </si>
  <si>
    <t>ΔΔΕ</t>
  </si>
  <si>
    <t>ΚΑΤΗΓΟΡΙΑ</t>
  </si>
  <si>
    <t>ΕΛΑΧΙΣΤΕΣ ΘΕΣΕΙΣ</t>
  </si>
  <si>
    <t>ΚΩΔ. ΣΧΟΛΕΙΟΥ</t>
  </si>
  <si>
    <t>ΕΠΑΛ</t>
  </si>
  <si>
    <t>ΕΙΔΙΚΟΤΗΤΑ</t>
  </si>
  <si>
    <t>ΘΕΣΕΙΣ</t>
  </si>
  <si>
    <t>ΔΕΣΜ</t>
  </si>
  <si>
    <t>ΣΥΝΟΛΟ</t>
  </si>
  <si>
    <t>ΤΜΗΜΑ</t>
  </si>
  <si>
    <t>22. Τεχνικός Ανθοκομίας και Αρχιτεκτονικής Τοπίου</t>
  </si>
  <si>
    <t>ΔΩΔΕΚΑΝΗΣΟΥ</t>
  </si>
  <si>
    <t>Ε</t>
  </si>
  <si>
    <t>1ο ΕΠΑΛ ΡΟΔΟΥ</t>
  </si>
  <si>
    <t>18. Τεχνικός Μηχανολογικών Εγκαταστάσεων και Κατασκευών</t>
  </si>
  <si>
    <t>10. Τεχνικός Φυτικής Παραγωγής</t>
  </si>
  <si>
    <t>13. Τεχνικός Ηλεκτρολογικών Συστημάτων, Εγκαταστάσεων και Δικτύων</t>
  </si>
  <si>
    <t>14. Τεχνικός Οχημάτων</t>
  </si>
  <si>
    <t>11. Υπάλληλος Διοίκησης και Οικονομικών Υπηρεσιών</t>
  </si>
  <si>
    <t>2. Υπάλληλος Τουριστικών Επιχειρήσεων</t>
  </si>
  <si>
    <t>15. Τεχνικός Εφαρμογών Πληροφορικής</t>
  </si>
  <si>
    <t>19. Τεχνικός Η/Υ και Δικτύων Η/Υ</t>
  </si>
  <si>
    <t>Ι</t>
  </si>
  <si>
    <t>1ο ΗΜΕΡΗΣΙΟ ΕΠΑ.Λ. ΛΕΡΟΥ</t>
  </si>
  <si>
    <t>7. Βοηθός Βρεφονηπιοκόμων</t>
  </si>
  <si>
    <t>ΚΥΚΛΑΔΩΝ</t>
  </si>
  <si>
    <t>Ζ</t>
  </si>
  <si>
    <t>ΕΠΑΛ ΝΑΞΟΥ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</si>
</sst>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Κανονικό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smas/Downloads/8333%20_%208328_%208254_20-11-2020%20_%20&#928;&#961;&#972;&#964;&#965;&#960;&#959;%20&#954;&#945;&#964;&#945;&#947;&#961;&#945;&#966;&#942;&#962;%20&#952;&#941;&#963;&#949;&#969;&#957;%20-%20&#928;&#943;&#957;&#945;&#954;&#945;&#962;%20&#947;&#953;&#945;%20&#933;&#928;&#913;&#921;&#920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ΘΕΣΕΙΣ ΑΝΑ ΕΙΔ"/>
      <sheetName val="data"/>
    </sheetNames>
    <sheetDataSet>
      <sheetData sheetId="0"/>
      <sheetData sheetId="1">
        <row r="43">
          <cell r="A43" t="str">
            <v>Α</v>
          </cell>
          <cell r="B43">
            <v>8</v>
          </cell>
        </row>
        <row r="44">
          <cell r="A44" t="str">
            <v>Β</v>
          </cell>
          <cell r="B44">
            <v>8</v>
          </cell>
        </row>
        <row r="45">
          <cell r="A45" t="str">
            <v>Γ</v>
          </cell>
          <cell r="B45">
            <v>8</v>
          </cell>
        </row>
        <row r="46">
          <cell r="A46" t="str">
            <v>Δ</v>
          </cell>
          <cell r="B46">
            <v>6</v>
          </cell>
        </row>
        <row r="47">
          <cell r="A47" t="str">
            <v>Ε</v>
          </cell>
          <cell r="B47">
            <v>6</v>
          </cell>
        </row>
        <row r="48">
          <cell r="A48" t="str">
            <v>Ζ</v>
          </cell>
          <cell r="B48">
            <v>6</v>
          </cell>
        </row>
        <row r="49">
          <cell r="A49" t="str">
            <v>Η</v>
          </cell>
          <cell r="B49">
            <v>5</v>
          </cell>
        </row>
        <row r="50">
          <cell r="A50" t="str">
            <v>Θ</v>
          </cell>
          <cell r="B50">
            <v>5</v>
          </cell>
        </row>
        <row r="51">
          <cell r="A51" t="str">
            <v>Ι</v>
          </cell>
          <cell r="B51">
            <v>5</v>
          </cell>
        </row>
        <row r="52">
          <cell r="A52" t="str">
            <v>ΙΑ</v>
          </cell>
          <cell r="B52">
            <v>5</v>
          </cell>
        </row>
        <row r="53">
          <cell r="A53" t="str">
            <v>ΙΒ</v>
          </cell>
          <cell r="B53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workbookViewId="0">
      <selection activeCell="F23" sqref="F23"/>
    </sheetView>
  </sheetViews>
  <sheetFormatPr defaultRowHeight="15" x14ac:dyDescent="0.25"/>
  <cols>
    <col min="1" max="1" width="4.42578125" bestFit="1" customWidth="1"/>
    <col min="2" max="2" width="14.42578125" bestFit="1" customWidth="1"/>
    <col min="3" max="3" width="11" bestFit="1" customWidth="1"/>
    <col min="4" max="4" width="16.85546875" bestFit="1" customWidth="1"/>
    <col min="5" max="5" width="15" bestFit="1" customWidth="1"/>
    <col min="6" max="6" width="26.28515625" bestFit="1" customWidth="1"/>
    <col min="7" max="7" width="65.85546875" bestFit="1" customWidth="1"/>
    <col min="8" max="8" width="7" style="8" bestFit="1" customWidth="1"/>
    <col min="9" max="9" width="6.140625" style="8" bestFit="1" customWidth="1"/>
    <col min="10" max="10" width="8.7109375" style="8" bestFit="1" customWidth="1"/>
    <col min="11" max="11" width="8.28515625" style="8" bestFit="1" customWidth="1"/>
  </cols>
  <sheetData>
    <row r="1" spans="1:11" ht="20.100000000000001" customHeight="1" thickBot="1" x14ac:dyDescent="0.3"/>
    <row r="2" spans="1:11" ht="20.100000000000001" customHeight="1" thickTop="1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9" t="s">
        <v>6</v>
      </c>
      <c r="H2" s="6" t="s">
        <v>7</v>
      </c>
      <c r="I2" s="6" t="s">
        <v>8</v>
      </c>
      <c r="J2" s="6" t="s">
        <v>9</v>
      </c>
      <c r="K2" s="6" t="s">
        <v>10</v>
      </c>
    </row>
    <row r="3" spans="1:11" ht="20.100000000000001" customHeight="1" x14ac:dyDescent="0.25">
      <c r="A3" s="3">
        <v>1</v>
      </c>
      <c r="B3" s="7" t="s">
        <v>12</v>
      </c>
      <c r="C3" s="7" t="s">
        <v>13</v>
      </c>
      <c r="D3" s="10">
        <f>VLOOKUP(C3,[1]data!$A$43:$B$53,2)</f>
        <v>6</v>
      </c>
      <c r="E3" s="4">
        <v>1040040</v>
      </c>
      <c r="F3" s="4" t="s">
        <v>14</v>
      </c>
      <c r="G3" s="5" t="s">
        <v>15</v>
      </c>
      <c r="H3" s="7">
        <v>5</v>
      </c>
      <c r="I3" s="7"/>
      <c r="J3" s="7">
        <f t="shared" ref="J3:J13" si="0">SUM(H3:I3)</f>
        <v>5</v>
      </c>
      <c r="K3" s="7">
        <f t="shared" ref="K3:K12" si="1">J3-D3</f>
        <v>-1</v>
      </c>
    </row>
    <row r="4" spans="1:11" ht="20.100000000000001" customHeight="1" x14ac:dyDescent="0.25">
      <c r="A4" s="3">
        <v>2</v>
      </c>
      <c r="B4" s="7" t="s">
        <v>12</v>
      </c>
      <c r="C4" s="7" t="s">
        <v>13</v>
      </c>
      <c r="D4" s="7">
        <f>VLOOKUP(C4,[1]data!$A$43:$B$53,2)</f>
        <v>6</v>
      </c>
      <c r="E4" s="5">
        <v>1040040</v>
      </c>
      <c r="F4" s="5" t="s">
        <v>14</v>
      </c>
      <c r="G4" s="5" t="s">
        <v>16</v>
      </c>
      <c r="H4" s="7">
        <v>12</v>
      </c>
      <c r="I4" s="7"/>
      <c r="J4" s="7">
        <f t="shared" si="0"/>
        <v>12</v>
      </c>
      <c r="K4" s="7">
        <f t="shared" si="1"/>
        <v>6</v>
      </c>
    </row>
    <row r="5" spans="1:11" ht="20.100000000000001" customHeight="1" x14ac:dyDescent="0.25">
      <c r="A5" s="3">
        <v>3</v>
      </c>
      <c r="B5" s="7" t="s">
        <v>12</v>
      </c>
      <c r="C5" s="7" t="s">
        <v>13</v>
      </c>
      <c r="D5" s="7">
        <f>VLOOKUP(C5,[1]data!$A$43:$B$53,2)</f>
        <v>6</v>
      </c>
      <c r="E5" s="5">
        <v>1040040</v>
      </c>
      <c r="F5" s="5" t="s">
        <v>14</v>
      </c>
      <c r="G5" s="5" t="s">
        <v>17</v>
      </c>
      <c r="H5" s="7">
        <v>11</v>
      </c>
      <c r="I5" s="7"/>
      <c r="J5" s="7">
        <f t="shared" si="0"/>
        <v>11</v>
      </c>
      <c r="K5" s="7">
        <f t="shared" si="1"/>
        <v>5</v>
      </c>
    </row>
    <row r="6" spans="1:11" ht="20.100000000000001" customHeight="1" x14ac:dyDescent="0.25">
      <c r="A6" s="3">
        <v>4</v>
      </c>
      <c r="B6" s="7" t="s">
        <v>12</v>
      </c>
      <c r="C6" s="7" t="s">
        <v>13</v>
      </c>
      <c r="D6" s="7">
        <f>VLOOKUP(C6,[1]data!$A$43:$B$53,2)</f>
        <v>6</v>
      </c>
      <c r="E6" s="5">
        <v>1040040</v>
      </c>
      <c r="F6" s="5" t="s">
        <v>14</v>
      </c>
      <c r="G6" s="5" t="s">
        <v>18</v>
      </c>
      <c r="H6" s="7">
        <v>6</v>
      </c>
      <c r="I6" s="7">
        <v>4</v>
      </c>
      <c r="J6" s="7">
        <f t="shared" si="0"/>
        <v>10</v>
      </c>
      <c r="K6" s="7">
        <f t="shared" si="1"/>
        <v>4</v>
      </c>
    </row>
    <row r="7" spans="1:11" ht="20.100000000000001" customHeight="1" x14ac:dyDescent="0.25">
      <c r="A7" s="3">
        <v>5</v>
      </c>
      <c r="B7" s="7" t="s">
        <v>12</v>
      </c>
      <c r="C7" s="7" t="s">
        <v>13</v>
      </c>
      <c r="D7" s="7">
        <f>VLOOKUP(C7,[1]data!$A$43:$B$53,2)</f>
        <v>6</v>
      </c>
      <c r="E7" s="5">
        <v>1040040</v>
      </c>
      <c r="F7" s="5" t="s">
        <v>14</v>
      </c>
      <c r="G7" s="5" t="s">
        <v>19</v>
      </c>
      <c r="H7" s="7">
        <v>23</v>
      </c>
      <c r="I7" s="7"/>
      <c r="J7" s="7">
        <f t="shared" si="0"/>
        <v>23</v>
      </c>
      <c r="K7" s="7">
        <f t="shared" si="1"/>
        <v>17</v>
      </c>
    </row>
    <row r="8" spans="1:11" ht="20.100000000000001" customHeight="1" x14ac:dyDescent="0.25">
      <c r="A8" s="3">
        <v>6</v>
      </c>
      <c r="B8" s="7" t="s">
        <v>12</v>
      </c>
      <c r="C8" s="7" t="s">
        <v>13</v>
      </c>
      <c r="D8" s="7">
        <f>VLOOKUP(C8,[1]data!$A$43:$B$53,2)</f>
        <v>6</v>
      </c>
      <c r="E8" s="5">
        <v>1040040</v>
      </c>
      <c r="F8" s="5" t="s">
        <v>14</v>
      </c>
      <c r="G8" s="5" t="s">
        <v>20</v>
      </c>
      <c r="H8" s="7">
        <v>6</v>
      </c>
      <c r="I8" s="7"/>
      <c r="J8" s="7">
        <f t="shared" si="0"/>
        <v>6</v>
      </c>
      <c r="K8" s="7">
        <f t="shared" si="1"/>
        <v>0</v>
      </c>
    </row>
    <row r="9" spans="1:11" ht="20.100000000000001" customHeight="1" x14ac:dyDescent="0.25">
      <c r="A9" s="3">
        <v>7</v>
      </c>
      <c r="B9" s="7" t="s">
        <v>12</v>
      </c>
      <c r="C9" s="7" t="s">
        <v>13</v>
      </c>
      <c r="D9" s="7">
        <f>VLOOKUP(C9,[1]data!$A$43:$B$53,2)</f>
        <v>6</v>
      </c>
      <c r="E9" s="5">
        <v>1040040</v>
      </c>
      <c r="F9" s="5" t="s">
        <v>14</v>
      </c>
      <c r="G9" s="5" t="s">
        <v>21</v>
      </c>
      <c r="H9" s="7">
        <v>5</v>
      </c>
      <c r="I9" s="7"/>
      <c r="J9" s="7">
        <f t="shared" si="0"/>
        <v>5</v>
      </c>
      <c r="K9" s="7">
        <f t="shared" si="1"/>
        <v>-1</v>
      </c>
    </row>
    <row r="10" spans="1:11" ht="20.100000000000001" customHeight="1" x14ac:dyDescent="0.25">
      <c r="A10" s="3">
        <v>8</v>
      </c>
      <c r="B10" s="7" t="s">
        <v>12</v>
      </c>
      <c r="C10" s="7" t="s">
        <v>13</v>
      </c>
      <c r="D10" s="7">
        <f>VLOOKUP(C10,[1]data!$A$43:$B$53,2)</f>
        <v>6</v>
      </c>
      <c r="E10" s="5">
        <v>1040040</v>
      </c>
      <c r="F10" s="5" t="s">
        <v>14</v>
      </c>
      <c r="G10" s="5" t="s">
        <v>22</v>
      </c>
      <c r="H10" s="7">
        <v>5</v>
      </c>
      <c r="I10" s="7">
        <v>1</v>
      </c>
      <c r="J10" s="7">
        <f t="shared" si="0"/>
        <v>6</v>
      </c>
      <c r="K10" s="7">
        <f t="shared" si="1"/>
        <v>0</v>
      </c>
    </row>
    <row r="11" spans="1:11" ht="20.100000000000001" customHeight="1" x14ac:dyDescent="0.25">
      <c r="A11" s="3">
        <v>9</v>
      </c>
      <c r="B11" s="7" t="s">
        <v>12</v>
      </c>
      <c r="C11" s="7" t="s">
        <v>13</v>
      </c>
      <c r="D11" s="7">
        <f>VLOOKUP(C11,[1]data!$A$43:$B$53,2)</f>
        <v>6</v>
      </c>
      <c r="E11" s="5">
        <v>1040040</v>
      </c>
      <c r="F11" s="5" t="s">
        <v>14</v>
      </c>
      <c r="G11" s="5" t="s">
        <v>11</v>
      </c>
      <c r="H11" s="7">
        <v>6</v>
      </c>
      <c r="I11" s="7"/>
      <c r="J11" s="7">
        <f t="shared" si="0"/>
        <v>6</v>
      </c>
      <c r="K11" s="7">
        <f t="shared" si="1"/>
        <v>0</v>
      </c>
    </row>
    <row r="12" spans="1:11" ht="20.100000000000001" customHeight="1" x14ac:dyDescent="0.25">
      <c r="A12" s="3">
        <v>10</v>
      </c>
      <c r="B12" s="5" t="s">
        <v>12</v>
      </c>
      <c r="C12" s="7" t="s">
        <v>23</v>
      </c>
      <c r="D12" s="7">
        <f>VLOOKUP(C12,[1]data!$A$43:$B$53,2)</f>
        <v>5</v>
      </c>
      <c r="E12" s="5">
        <v>1040065</v>
      </c>
      <c r="F12" s="5" t="s">
        <v>24</v>
      </c>
      <c r="G12" s="5" t="s">
        <v>25</v>
      </c>
      <c r="H12" s="7">
        <v>5</v>
      </c>
      <c r="I12" s="5"/>
      <c r="J12" s="7">
        <f t="shared" si="0"/>
        <v>5</v>
      </c>
      <c r="K12" s="7">
        <f t="shared" si="1"/>
        <v>0</v>
      </c>
    </row>
    <row r="13" spans="1:11" ht="20.100000000000001" customHeight="1" x14ac:dyDescent="0.25">
      <c r="A13" s="3">
        <v>11</v>
      </c>
      <c r="B13" s="5" t="s">
        <v>26</v>
      </c>
      <c r="C13" s="10" t="s">
        <v>27</v>
      </c>
      <c r="D13" s="7">
        <v>6</v>
      </c>
      <c r="E13" s="5">
        <v>2950090</v>
      </c>
      <c r="F13" s="5" t="s">
        <v>28</v>
      </c>
      <c r="G13" s="5" t="s">
        <v>25</v>
      </c>
      <c r="H13" s="7">
        <v>5</v>
      </c>
      <c r="I13" s="7">
        <v>0</v>
      </c>
      <c r="J13" s="7">
        <f t="shared" si="0"/>
        <v>5</v>
      </c>
      <c r="K13" s="7">
        <f>J13-D13</f>
        <v>-1</v>
      </c>
    </row>
  </sheetData>
  <conditionalFormatting sqref="K2:K11">
    <cfRule type="cellIs" dxfId="3" priority="3" operator="lessThan">
      <formula>0</formula>
    </cfRule>
  </conditionalFormatting>
  <conditionalFormatting sqref="K12">
    <cfRule type="cellIs" dxfId="2" priority="2" operator="lessThan">
      <formula>0</formula>
    </cfRule>
  </conditionalFormatting>
  <conditionalFormatting sqref="K13">
    <cfRule type="cellIs" dxfId="0" priority="1" operator="lessThan">
      <formula>0</formula>
    </cfRule>
  </conditionalFormatting>
  <pageMargins left="0.25" right="0.25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Kosmas</dc:creator>
  <cp:lastModifiedBy>Άννα Σκυλάκου</cp:lastModifiedBy>
  <cp:lastPrinted>2020-12-09T12:49:24Z</cp:lastPrinted>
  <dcterms:created xsi:type="dcterms:W3CDTF">2020-12-09T07:51:03Z</dcterms:created>
  <dcterms:modified xsi:type="dcterms:W3CDTF">2020-12-09T12:49:54Z</dcterms:modified>
</cp:coreProperties>
</file>